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0" documentId="8_{AEB1067F-2308-4D1A-85D4-F7E237644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çais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27" i="1"/>
  <c r="H37" i="1"/>
  <c r="H22" i="1"/>
  <c r="H30" i="1"/>
  <c r="H35" i="1"/>
  <c r="H31" i="1" l="1"/>
  <c r="H29" i="1"/>
  <c r="H18" i="1"/>
  <c r="H12" i="1"/>
  <c r="H13" i="1"/>
  <c r="H14" i="1"/>
  <c r="H15" i="1"/>
  <c r="H42" i="1"/>
  <c r="H43" i="1"/>
  <c r="H44" i="1"/>
  <c r="H45" i="1"/>
  <c r="H46" i="1"/>
  <c r="H41" i="1"/>
  <c r="H17" i="1"/>
  <c r="H19" i="1"/>
  <c r="H36" i="1"/>
  <c r="H21" i="1"/>
  <c r="H20" i="1"/>
  <c r="H23" i="1"/>
  <c r="H25" i="1"/>
  <c r="H26" i="1"/>
  <c r="H28" i="1"/>
  <c r="H24" i="1"/>
  <c r="H34" i="1"/>
  <c r="H39" i="1" l="1"/>
  <c r="H47" i="1" s="1"/>
</calcChain>
</file>

<file path=xl/sharedStrings.xml><?xml version="1.0" encoding="utf-8"?>
<sst xmlns="http://schemas.openxmlformats.org/spreadsheetml/2006/main" count="82" uniqueCount="76">
  <si>
    <t>Total TTC</t>
  </si>
  <si>
    <t>Nbre</t>
  </si>
  <si>
    <t>Coordonnées:</t>
  </si>
  <si>
    <t>Nom français</t>
  </si>
  <si>
    <t>Nom latin</t>
  </si>
  <si>
    <t xml:space="preserve">Bulletin de commande </t>
  </si>
  <si>
    <t>CHF</t>
  </si>
  <si>
    <t>Divers matériels :</t>
  </si>
  <si>
    <t>Prix net en CHF / Fleurs en pot</t>
  </si>
  <si>
    <t>DIVERS</t>
  </si>
  <si>
    <t>Pulsatilla vulgaris</t>
  </si>
  <si>
    <t>Aquilegia atrata</t>
  </si>
  <si>
    <t>Silene coronaria</t>
  </si>
  <si>
    <t>Leucanthemum vulgare</t>
  </si>
  <si>
    <t>Monarda didyma</t>
  </si>
  <si>
    <t>Dianthus carthusianorum</t>
  </si>
  <si>
    <t>Dianthus deltoides</t>
  </si>
  <si>
    <t>Dianthus superbus</t>
  </si>
  <si>
    <t>Salvia pratensis</t>
  </si>
  <si>
    <t>Scabiosa lucida</t>
  </si>
  <si>
    <t>Sedum ssp.</t>
  </si>
  <si>
    <t>Silene viscaria</t>
  </si>
  <si>
    <t>Prix unitaire</t>
  </si>
  <si>
    <t xml:space="preserve">Bulletin de livraison </t>
  </si>
  <si>
    <t xml:space="preserve">Quittance </t>
  </si>
  <si>
    <t xml:space="preserve">Devis </t>
  </si>
  <si>
    <t>Centaurea montana</t>
  </si>
  <si>
    <r>
      <t xml:space="preserve">FLEURS </t>
    </r>
    <r>
      <rPr>
        <b/>
        <sz val="8"/>
        <color rgb="FF800080"/>
        <rFont val="Arial"/>
        <family val="2"/>
      </rPr>
      <t xml:space="preserve">            TVA 2.6%</t>
    </r>
  </si>
  <si>
    <t>Tuteur en acacia, 1.5m de haut (TVA 8.1%)</t>
  </si>
  <si>
    <t>Copeaux m3 (TVA 8.1%)</t>
  </si>
  <si>
    <t>Semence BROMA, le gr (TVA 2.6%)</t>
  </si>
  <si>
    <r>
      <t>FLEURS NON INDIGÈNES</t>
    </r>
    <r>
      <rPr>
        <b/>
        <sz val="8"/>
        <color rgb="FF800080"/>
        <rFont val="Arial"/>
        <family val="2"/>
      </rPr>
      <t xml:space="preserve">            TVA 2.6%</t>
    </r>
  </si>
  <si>
    <t>Agastache foeniculum</t>
  </si>
  <si>
    <t>Astragalus alopecurus</t>
  </si>
  <si>
    <t>Alyssoides utriculata</t>
  </si>
  <si>
    <t>Silene flos-cuculi</t>
  </si>
  <si>
    <t>Erysimum ochroleucum</t>
  </si>
  <si>
    <t>Sempervivum ssp.</t>
  </si>
  <si>
    <t>Semence Valais pelouse xérique Myko, le gr (TVA 2.6%)</t>
  </si>
  <si>
    <t>Astrantia major</t>
  </si>
  <si>
    <t>Rabais pour professionnels revendeurs (paysagiste - pépiniériste - horticulteur - forestier): 15%</t>
  </si>
  <si>
    <t>Sous Total</t>
  </si>
  <si>
    <t xml:space="preserve">Rabais accordés </t>
  </si>
  <si>
    <t>Œillet des Rochers</t>
  </si>
  <si>
    <t>Dianthus sylvestris</t>
  </si>
  <si>
    <t>Alysson renflé</t>
  </si>
  <si>
    <t>Ancolie noirâtre</t>
  </si>
  <si>
    <t>Centaurée des montagnes</t>
  </si>
  <si>
    <t>Coquelourde des jardins</t>
  </si>
  <si>
    <t>Grande astrance</t>
  </si>
  <si>
    <t>Joubarbe</t>
  </si>
  <si>
    <t>Marguerite</t>
  </si>
  <si>
    <t>Œillet à delta</t>
  </si>
  <si>
    <t>Œillet des Chartreux</t>
  </si>
  <si>
    <t>Œillet superbe</t>
  </si>
  <si>
    <t>Orpin/sedum (mélange)</t>
  </si>
  <si>
    <t>Pourpier ssp.</t>
  </si>
  <si>
    <t>Pulsatille vulgaire</t>
  </si>
  <si>
    <t>Sauge des prés</t>
  </si>
  <si>
    <t>Scabieuse luisante</t>
  </si>
  <si>
    <t>Silène fleur de coucou</t>
  </si>
  <si>
    <t>Silène viscaire</t>
  </si>
  <si>
    <t>Vélar jaunâtre</t>
  </si>
  <si>
    <t>Terreau sans tourbe, sans coco, FiBL, sac de 40lt (TVA 2.6%)</t>
  </si>
  <si>
    <t>Delosperma ssp.</t>
  </si>
  <si>
    <t>Agastache</t>
  </si>
  <si>
    <t>Astragale queue de renard</t>
  </si>
  <si>
    <t>Monarde</t>
  </si>
  <si>
    <t>Signature :</t>
  </si>
  <si>
    <t>Cynoglosse</t>
  </si>
  <si>
    <t>Cynoglossum officinale</t>
  </si>
  <si>
    <t>Sauge sclarée</t>
  </si>
  <si>
    <t>Salvia sclarea</t>
  </si>
  <si>
    <t>Date de l'offre ou de la demande :</t>
  </si>
  <si>
    <t>Date du retrait :</t>
  </si>
  <si>
    <t>L'acceptation de ce document implique l'adhésion sans réserve à nos Conditions Générales de Vente, de Livraison et de Prestation de Services du Triage forestier Collonges-Dorénaz-Fully, consultables sur : www.triageforestiercdf.ch/cgv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</si>
</sst>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#,##0.00_ ;\-#,##0.00\ "/>
    <numFmt numFmtId="165" formatCode="_-* #,##0.00\ &quot;CHF&quot;_-;\-* #,##0.00\ &quot;CHF&quot;_-;_-* &quot;&quot;??\ &quot;CHF&quot;_-;_-@_-"/>
    <numFmt numFmtId="166" formatCode="0.00_ ;\-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80008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/>
    <xf numFmtId="0" fontId="8" fillId="0" borderId="0" xfId="0" applyFont="1"/>
    <xf numFmtId="0" fontId="3" fillId="0" borderId="0" xfId="1" applyFont="1"/>
    <xf numFmtId="0" fontId="9" fillId="0" borderId="0" xfId="0" applyFont="1" applyAlignment="1">
      <alignment horizontal="center" vertical="center"/>
    </xf>
    <xf numFmtId="0" fontId="0" fillId="2" borderId="0" xfId="0" applyFill="1"/>
    <xf numFmtId="0" fontId="3" fillId="2" borderId="0" xfId="1" applyFont="1" applyFill="1"/>
    <xf numFmtId="0" fontId="6" fillId="0" borderId="5" xfId="1" applyFont="1" applyBorder="1"/>
    <xf numFmtId="0" fontId="2" fillId="0" borderId="3" xfId="1" applyFont="1" applyBorder="1"/>
    <xf numFmtId="0" fontId="2" fillId="0" borderId="12" xfId="1" applyFont="1" applyBorder="1"/>
    <xf numFmtId="0" fontId="0" fillId="0" borderId="12" xfId="0" applyBorder="1"/>
    <xf numFmtId="0" fontId="2" fillId="0" borderId="13" xfId="1" applyFont="1" applyBorder="1"/>
    <xf numFmtId="0" fontId="2" fillId="0" borderId="8" xfId="1" applyFont="1" applyBorder="1"/>
    <xf numFmtId="0" fontId="7" fillId="3" borderId="12" xfId="0" applyFont="1" applyFill="1" applyBorder="1" applyAlignment="1">
      <alignment vertical="center"/>
    </xf>
    <xf numFmtId="0" fontId="4" fillId="3" borderId="3" xfId="1" applyFont="1" applyFill="1" applyBorder="1"/>
    <xf numFmtId="0" fontId="2" fillId="3" borderId="12" xfId="1" applyFont="1" applyFill="1" applyBorder="1"/>
    <xf numFmtId="0" fontId="9" fillId="0" borderId="1" xfId="0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1" xfId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9" xfId="1" applyFont="1" applyBorder="1"/>
    <xf numFmtId="0" fontId="4" fillId="3" borderId="12" xfId="1" applyFont="1" applyFill="1" applyBorder="1"/>
    <xf numFmtId="0" fontId="8" fillId="0" borderId="2" xfId="0" applyFont="1" applyBorder="1"/>
    <xf numFmtId="0" fontId="0" fillId="0" borderId="8" xfId="0" applyBorder="1"/>
    <xf numFmtId="0" fontId="9" fillId="0" borderId="2" xfId="0" applyFont="1" applyBorder="1"/>
    <xf numFmtId="0" fontId="1" fillId="0" borderId="19" xfId="1" applyBorder="1"/>
    <xf numFmtId="0" fontId="1" fillId="0" borderId="20" xfId="1" applyBorder="1"/>
    <xf numFmtId="0" fontId="3" fillId="0" borderId="20" xfId="1" applyFont="1" applyBorder="1"/>
    <xf numFmtId="0" fontId="1" fillId="0" borderId="23" xfId="1" applyBorder="1"/>
    <xf numFmtId="0" fontId="1" fillId="0" borderId="24" xfId="1" applyBorder="1"/>
    <xf numFmtId="0" fontId="3" fillId="0" borderId="23" xfId="1" applyFont="1" applyBorder="1"/>
    <xf numFmtId="0" fontId="3" fillId="0" borderId="24" xfId="1" applyFont="1" applyBorder="1"/>
    <xf numFmtId="0" fontId="5" fillId="0" borderId="24" xfId="1" applyFont="1" applyBorder="1"/>
    <xf numFmtId="2" fontId="3" fillId="0" borderId="20" xfId="1" applyNumberFormat="1" applyFont="1" applyBorder="1"/>
    <xf numFmtId="2" fontId="3" fillId="0" borderId="24" xfId="1" applyNumberFormat="1" applyFont="1" applyBorder="1"/>
    <xf numFmtId="2" fontId="1" fillId="0" borderId="23" xfId="1" applyNumberFormat="1" applyBorder="1"/>
    <xf numFmtId="2" fontId="1" fillId="0" borderId="24" xfId="1" applyNumberFormat="1" applyBorder="1"/>
    <xf numFmtId="2" fontId="3" fillId="0" borderId="23" xfId="1" applyNumberFormat="1" applyFont="1" applyBorder="1"/>
    <xf numFmtId="0" fontId="0" fillId="0" borderId="2" xfId="0" applyBorder="1"/>
    <xf numFmtId="0" fontId="8" fillId="0" borderId="8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3" fontId="13" fillId="0" borderId="21" xfId="1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" fillId="0" borderId="33" xfId="1" applyBorder="1"/>
    <xf numFmtId="0" fontId="1" fillId="0" borderId="34" xfId="1" applyBorder="1"/>
    <xf numFmtId="0" fontId="3" fillId="0" borderId="33" xfId="1" applyFont="1" applyBorder="1"/>
    <xf numFmtId="0" fontId="3" fillId="0" borderId="34" xfId="1" applyFont="1" applyBorder="1"/>
    <xf numFmtId="3" fontId="13" fillId="0" borderId="35" xfId="1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8" xfId="1" applyBorder="1"/>
    <xf numFmtId="0" fontId="9" fillId="0" borderId="0" xfId="0" applyFont="1"/>
    <xf numFmtId="0" fontId="0" fillId="0" borderId="20" xfId="0" applyBorder="1"/>
    <xf numFmtId="0" fontId="9" fillId="0" borderId="40" xfId="0" applyFont="1" applyBorder="1"/>
    <xf numFmtId="9" fontId="12" fillId="0" borderId="12" xfId="2" applyFont="1" applyFill="1" applyBorder="1" applyAlignment="1">
      <alignment horizontal="center" vertical="center"/>
    </xf>
    <xf numFmtId="0" fontId="4" fillId="3" borderId="4" xfId="1" applyFont="1" applyFill="1" applyBorder="1"/>
    <xf numFmtId="0" fontId="4" fillId="3" borderId="6" xfId="1" applyFont="1" applyFill="1" applyBorder="1"/>
    <xf numFmtId="0" fontId="2" fillId="3" borderId="6" xfId="1" applyFont="1" applyFill="1" applyBorder="1"/>
    <xf numFmtId="0" fontId="7" fillId="3" borderId="6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41" xfId="0" applyBorder="1"/>
    <xf numFmtId="0" fontId="5" fillId="2" borderId="0" xfId="1" applyFont="1" applyFill="1" applyAlignment="1">
      <alignment horizontal="left" vertical="top"/>
    </xf>
    <xf numFmtId="0" fontId="1" fillId="2" borderId="0" xfId="1" applyFill="1" applyAlignment="1">
      <alignment horizontal="left" vertical="top"/>
    </xf>
    <xf numFmtId="0" fontId="1" fillId="4" borderId="33" xfId="1" applyFill="1" applyBorder="1"/>
    <xf numFmtId="0" fontId="1" fillId="4" borderId="34" xfId="1" applyFill="1" applyBorder="1"/>
    <xf numFmtId="0" fontId="3" fillId="4" borderId="33" xfId="1" applyFont="1" applyFill="1" applyBorder="1"/>
    <xf numFmtId="0" fontId="3" fillId="4" borderId="34" xfId="1" applyFont="1" applyFill="1" applyBorder="1"/>
    <xf numFmtId="3" fontId="13" fillId="4" borderId="35" xfId="1" applyNumberFormat="1" applyFont="1" applyFill="1" applyBorder="1" applyAlignment="1">
      <alignment horizontal="center" vertical="center"/>
    </xf>
    <xf numFmtId="164" fontId="0" fillId="4" borderId="36" xfId="0" applyNumberFormat="1" applyFill="1" applyBorder="1" applyAlignment="1">
      <alignment horizontal="right"/>
    </xf>
    <xf numFmtId="164" fontId="0" fillId="4" borderId="37" xfId="0" applyNumberFormat="1" applyFill="1" applyBorder="1" applyAlignment="1">
      <alignment horizontal="right"/>
    </xf>
    <xf numFmtId="164" fontId="0" fillId="0" borderId="36" xfId="0" applyNumberFormat="1" applyBorder="1" applyAlignment="1">
      <alignment horizontal="right"/>
    </xf>
    <xf numFmtId="164" fontId="0" fillId="0" borderId="37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5" fontId="0" fillId="0" borderId="27" xfId="0" applyNumberFormat="1" applyBorder="1" applyAlignment="1">
      <alignment horizontal="center"/>
    </xf>
    <xf numFmtId="165" fontId="0" fillId="4" borderId="27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9" fillId="0" borderId="0" xfId="0" applyFont="1" applyAlignment="1">
      <alignment horizontal="left" wrapText="1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6" fontId="0" fillId="0" borderId="29" xfId="0" applyNumberFormat="1" applyBorder="1" applyAlignment="1">
      <alignment horizontal="right"/>
    </xf>
    <xf numFmtId="166" fontId="0" fillId="0" borderId="26" xfId="0" applyNumberFormat="1" applyBorder="1" applyAlignment="1">
      <alignment horizontal="right"/>
    </xf>
    <xf numFmtId="0" fontId="2" fillId="0" borderId="15" xfId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0" fillId="0" borderId="38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5" fontId="0" fillId="0" borderId="27" xfId="0" applyNumberFormat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44" fontId="0" fillId="0" borderId="18" xfId="0" applyNumberFormat="1" applyBorder="1" applyAlignment="1">
      <alignment horizontal="center"/>
    </xf>
    <xf numFmtId="44" fontId="0" fillId="0" borderId="39" xfId="0" applyNumberFormat="1" applyBorder="1" applyAlignment="1">
      <alignment horizontal="center"/>
    </xf>
    <xf numFmtId="9" fontId="12" fillId="2" borderId="4" xfId="2" applyFont="1" applyFill="1" applyBorder="1" applyAlignment="1">
      <alignment horizontal="center" vertical="center"/>
    </xf>
    <xf numFmtId="9" fontId="12" fillId="2" borderId="10" xfId="2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2" fontId="1" fillId="0" borderId="19" xfId="1" applyNumberFormat="1" applyBorder="1" applyAlignment="1">
      <alignment horizontal="left"/>
    </xf>
    <xf numFmtId="2" fontId="1" fillId="0" borderId="20" xfId="1" applyNumberFormat="1" applyBorder="1" applyAlignment="1">
      <alignment horizontal="left"/>
    </xf>
    <xf numFmtId="166" fontId="0" fillId="0" borderId="28" xfId="0" applyNumberFormat="1" applyBorder="1" applyAlignment="1">
      <alignment horizontal="right"/>
    </xf>
    <xf numFmtId="166" fontId="0" fillId="0" borderId="22" xfId="0" applyNumberForma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2</xdr:row>
      <xdr:rowOff>52480</xdr:rowOff>
    </xdr:from>
    <xdr:to>
      <xdr:col>10</xdr:col>
      <xdr:colOff>285750</xdr:colOff>
      <xdr:row>8</xdr:row>
      <xdr:rowOff>11810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CBAECB3-CC09-A8C0-2E63-855D99D3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433480"/>
          <a:ext cx="1609725" cy="1073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3"/>
  <sheetViews>
    <sheetView tabSelected="1" view="pageLayout" topLeftCell="A24" zoomScaleNormal="70" workbookViewId="0">
      <selection activeCell="K37" sqref="K37"/>
    </sheetView>
  </sheetViews>
  <sheetFormatPr baseColWidth="10" defaultColWidth="9.42578125" defaultRowHeight="15" x14ac:dyDescent="0.25"/>
  <cols>
    <col min="1" max="1" width="20.42578125" customWidth="1"/>
    <col min="2" max="2" width="2.42578125" customWidth="1"/>
    <col min="3" max="3" width="21.140625" customWidth="1"/>
    <col min="4" max="4" width="2.42578125" customWidth="1"/>
    <col min="5" max="5" width="4.85546875" style="4" customWidth="1"/>
    <col min="6" max="6" width="6.7109375" customWidth="1"/>
    <col min="7" max="7" width="2.42578125" customWidth="1"/>
    <col min="8" max="8" width="12.140625" customWidth="1"/>
    <col min="9" max="9" width="2.42578125" customWidth="1"/>
  </cols>
  <sheetData>
    <row r="2" spans="1:9" x14ac:dyDescent="0.25">
      <c r="A2" s="20" t="s">
        <v>5</v>
      </c>
      <c r="B2" s="24"/>
      <c r="C2" s="21" t="s">
        <v>23</v>
      </c>
      <c r="D2" s="26"/>
      <c r="E2" s="41"/>
      <c r="F2" s="42" t="s">
        <v>24</v>
      </c>
      <c r="G2" s="40"/>
      <c r="H2" s="21" t="s">
        <v>25</v>
      </c>
      <c r="I2" s="40"/>
    </row>
    <row r="3" spans="1:9" ht="11.25" customHeight="1" x14ac:dyDescent="0.25">
      <c r="A3" s="10"/>
      <c r="B3" s="10"/>
      <c r="C3" s="10"/>
      <c r="D3" s="10"/>
      <c r="E3"/>
    </row>
    <row r="4" spans="1:9" ht="18" x14ac:dyDescent="0.25">
      <c r="A4" s="7" t="s">
        <v>2</v>
      </c>
      <c r="B4" s="22"/>
      <c r="C4" s="93"/>
      <c r="D4" s="93"/>
      <c r="E4" s="93"/>
      <c r="F4" s="93"/>
      <c r="G4" s="17"/>
      <c r="H4" s="1"/>
    </row>
    <row r="5" spans="1:9" ht="20.25" customHeight="1" x14ac:dyDescent="0.25">
      <c r="A5" s="12"/>
      <c r="B5" s="1"/>
      <c r="C5" s="11"/>
      <c r="D5" s="11"/>
      <c r="E5" s="11"/>
      <c r="F5" s="11"/>
      <c r="G5" s="18"/>
      <c r="H5" s="1"/>
    </row>
    <row r="6" spans="1:9" ht="12" customHeight="1" x14ac:dyDescent="0.25">
      <c r="A6" s="8"/>
      <c r="B6" s="9"/>
      <c r="C6" s="9"/>
      <c r="D6" s="9"/>
      <c r="E6" s="9"/>
      <c r="F6" s="9"/>
      <c r="G6" s="19"/>
      <c r="H6" s="1"/>
    </row>
    <row r="7" spans="1:9" ht="11.25" customHeight="1" x14ac:dyDescent="0.25">
      <c r="A7" s="1"/>
      <c r="B7" s="1"/>
      <c r="C7" s="1"/>
      <c r="D7" s="1"/>
    </row>
    <row r="8" spans="1:9" x14ac:dyDescent="0.25">
      <c r="A8" s="2"/>
      <c r="B8" s="2"/>
      <c r="C8" s="1"/>
      <c r="D8" s="1"/>
    </row>
    <row r="9" spans="1:9" ht="18.75" customHeight="1" x14ac:dyDescent="0.25">
      <c r="A9" s="2" t="s">
        <v>40</v>
      </c>
      <c r="B9" s="2"/>
      <c r="C9" s="1"/>
      <c r="D9" s="1"/>
    </row>
    <row r="10" spans="1:9" ht="28.5" customHeight="1" x14ac:dyDescent="0.25">
      <c r="A10" s="43" t="s">
        <v>3</v>
      </c>
      <c r="B10" s="44"/>
      <c r="C10" s="45" t="s">
        <v>4</v>
      </c>
      <c r="D10" s="44"/>
      <c r="E10" s="46" t="s">
        <v>1</v>
      </c>
      <c r="F10" s="96" t="s">
        <v>22</v>
      </c>
      <c r="G10" s="95"/>
      <c r="H10" s="94" t="s">
        <v>0</v>
      </c>
      <c r="I10" s="95"/>
    </row>
    <row r="11" spans="1:9" ht="15" customHeight="1" x14ac:dyDescent="0.25">
      <c r="A11" s="14" t="s">
        <v>27</v>
      </c>
      <c r="B11" s="23"/>
      <c r="C11" s="15" t="s">
        <v>8</v>
      </c>
      <c r="D11" s="15"/>
      <c r="E11" s="13"/>
      <c r="F11" s="97" t="s">
        <v>6</v>
      </c>
      <c r="G11" s="97"/>
      <c r="H11" s="97" t="s">
        <v>6</v>
      </c>
      <c r="I11" s="98"/>
    </row>
    <row r="12" spans="1:9" ht="15" customHeight="1" x14ac:dyDescent="0.25">
      <c r="A12" s="27" t="s">
        <v>45</v>
      </c>
      <c r="B12" s="28"/>
      <c r="C12" s="54" t="s">
        <v>34</v>
      </c>
      <c r="D12" s="29"/>
      <c r="E12" s="49"/>
      <c r="F12" s="99">
        <v>7.5</v>
      </c>
      <c r="G12" s="100"/>
      <c r="H12" s="82">
        <f t="shared" ref="H12" si="0">E12*F12</f>
        <v>0</v>
      </c>
      <c r="I12" s="82"/>
    </row>
    <row r="13" spans="1:9" x14ac:dyDescent="0.25">
      <c r="A13" s="71" t="s">
        <v>46</v>
      </c>
      <c r="B13" s="72"/>
      <c r="C13" s="73" t="s">
        <v>11</v>
      </c>
      <c r="D13" s="74"/>
      <c r="E13" s="75"/>
      <c r="F13" s="76">
        <v>6.5</v>
      </c>
      <c r="G13" s="77"/>
      <c r="H13" s="83">
        <f t="shared" ref="H13:H15" si="1">E13*F13</f>
        <v>0</v>
      </c>
      <c r="I13" s="83"/>
    </row>
    <row r="14" spans="1:9" x14ac:dyDescent="0.25">
      <c r="A14" s="52" t="s">
        <v>47</v>
      </c>
      <c r="B14" s="53"/>
      <c r="C14" s="54" t="s">
        <v>26</v>
      </c>
      <c r="D14" s="55"/>
      <c r="E14" s="56"/>
      <c r="F14" s="78">
        <v>7.5</v>
      </c>
      <c r="G14" s="79"/>
      <c r="H14" s="82">
        <f t="shared" si="1"/>
        <v>0</v>
      </c>
      <c r="I14" s="82"/>
    </row>
    <row r="15" spans="1:9" x14ac:dyDescent="0.25">
      <c r="A15" s="71" t="s">
        <v>48</v>
      </c>
      <c r="B15" s="72"/>
      <c r="C15" s="73" t="s">
        <v>12</v>
      </c>
      <c r="D15" s="74"/>
      <c r="E15" s="75"/>
      <c r="F15" s="76">
        <v>6.5</v>
      </c>
      <c r="G15" s="77"/>
      <c r="H15" s="83">
        <f t="shared" si="1"/>
        <v>0</v>
      </c>
      <c r="I15" s="83"/>
    </row>
    <row r="16" spans="1:9" x14ac:dyDescent="0.25">
      <c r="A16" s="52" t="s">
        <v>69</v>
      </c>
      <c r="B16" s="53"/>
      <c r="C16" s="54" t="s">
        <v>70</v>
      </c>
      <c r="D16" s="55"/>
      <c r="E16" s="56"/>
      <c r="F16" s="78">
        <v>7.5</v>
      </c>
      <c r="G16" s="79"/>
      <c r="H16" s="101" t="s">
        <v>6</v>
      </c>
      <c r="I16" s="101"/>
    </row>
    <row r="17" spans="1:9" x14ac:dyDescent="0.25">
      <c r="A17" s="71" t="s">
        <v>49</v>
      </c>
      <c r="B17" s="72"/>
      <c r="C17" s="73" t="s">
        <v>39</v>
      </c>
      <c r="D17" s="74"/>
      <c r="E17" s="75"/>
      <c r="F17" s="76">
        <v>7.5</v>
      </c>
      <c r="G17" s="77"/>
      <c r="H17" s="83">
        <f t="shared" ref="H17:H34" si="2">E17*F17</f>
        <v>0</v>
      </c>
      <c r="I17" s="83"/>
    </row>
    <row r="18" spans="1:9" x14ac:dyDescent="0.25">
      <c r="A18" s="30" t="s">
        <v>50</v>
      </c>
      <c r="B18" s="31"/>
      <c r="C18" s="32" t="s">
        <v>37</v>
      </c>
      <c r="D18" s="33"/>
      <c r="E18" s="50"/>
      <c r="F18" s="80">
        <v>6</v>
      </c>
      <c r="G18" s="81"/>
      <c r="H18" s="82">
        <f t="shared" ref="H18" si="3">E18*F18</f>
        <v>0</v>
      </c>
      <c r="I18" s="82"/>
    </row>
    <row r="19" spans="1:9" x14ac:dyDescent="0.25">
      <c r="A19" s="71" t="s">
        <v>51</v>
      </c>
      <c r="B19" s="72"/>
      <c r="C19" s="73" t="s">
        <v>13</v>
      </c>
      <c r="D19" s="74"/>
      <c r="E19" s="75"/>
      <c r="F19" s="76">
        <v>6.5</v>
      </c>
      <c r="G19" s="77"/>
      <c r="H19" s="83">
        <f t="shared" si="2"/>
        <v>0</v>
      </c>
      <c r="I19" s="83"/>
    </row>
    <row r="20" spans="1:9" x14ac:dyDescent="0.25">
      <c r="A20" s="30" t="s">
        <v>52</v>
      </c>
      <c r="B20" s="31"/>
      <c r="C20" s="32" t="s">
        <v>16</v>
      </c>
      <c r="D20" s="33"/>
      <c r="E20" s="50"/>
      <c r="F20" s="80">
        <v>6.5</v>
      </c>
      <c r="G20" s="81"/>
      <c r="H20" s="82">
        <f>E20*F20</f>
        <v>0</v>
      </c>
      <c r="I20" s="82"/>
    </row>
    <row r="21" spans="1:9" x14ac:dyDescent="0.25">
      <c r="A21" s="71" t="s">
        <v>53</v>
      </c>
      <c r="B21" s="72"/>
      <c r="C21" s="73" t="s">
        <v>15</v>
      </c>
      <c r="D21" s="74"/>
      <c r="E21" s="75"/>
      <c r="F21" s="76">
        <v>6.5</v>
      </c>
      <c r="G21" s="77"/>
      <c r="H21" s="83">
        <f t="shared" si="2"/>
        <v>0</v>
      </c>
      <c r="I21" s="83"/>
    </row>
    <row r="22" spans="1:9" x14ac:dyDescent="0.25">
      <c r="A22" s="30" t="s">
        <v>43</v>
      </c>
      <c r="B22" s="31"/>
      <c r="C22" s="32" t="s">
        <v>44</v>
      </c>
      <c r="D22" s="33"/>
      <c r="E22" s="50"/>
      <c r="F22" s="80">
        <v>6.5</v>
      </c>
      <c r="G22" s="81"/>
      <c r="H22" s="82">
        <f t="shared" ref="H22" si="4">E22*F22</f>
        <v>0</v>
      </c>
      <c r="I22" s="82"/>
    </row>
    <row r="23" spans="1:9" x14ac:dyDescent="0.25">
      <c r="A23" s="71" t="s">
        <v>54</v>
      </c>
      <c r="B23" s="72"/>
      <c r="C23" s="73" t="s">
        <v>17</v>
      </c>
      <c r="D23" s="74"/>
      <c r="E23" s="75"/>
      <c r="F23" s="76">
        <v>6.5</v>
      </c>
      <c r="G23" s="77"/>
      <c r="H23" s="83">
        <f t="shared" si="2"/>
        <v>0</v>
      </c>
      <c r="I23" s="83"/>
    </row>
    <row r="24" spans="1:9" x14ac:dyDescent="0.25">
      <c r="A24" s="30" t="s">
        <v>55</v>
      </c>
      <c r="B24" s="31"/>
      <c r="C24" s="32" t="s">
        <v>20</v>
      </c>
      <c r="D24" s="33"/>
      <c r="E24" s="50"/>
      <c r="F24" s="80">
        <v>6.5</v>
      </c>
      <c r="G24" s="81"/>
      <c r="H24" s="82">
        <f>E24*F24</f>
        <v>0</v>
      </c>
      <c r="I24" s="82"/>
    </row>
    <row r="25" spans="1:9" x14ac:dyDescent="0.25">
      <c r="A25" s="71" t="s">
        <v>57</v>
      </c>
      <c r="B25" s="72"/>
      <c r="C25" s="73" t="s">
        <v>10</v>
      </c>
      <c r="D25" s="74"/>
      <c r="E25" s="75"/>
      <c r="F25" s="76">
        <v>6.5</v>
      </c>
      <c r="G25" s="77"/>
      <c r="H25" s="83">
        <f t="shared" si="2"/>
        <v>0</v>
      </c>
      <c r="I25" s="83"/>
    </row>
    <row r="26" spans="1:9" x14ac:dyDescent="0.25">
      <c r="A26" s="30" t="s">
        <v>58</v>
      </c>
      <c r="B26" s="31"/>
      <c r="C26" s="32" t="s">
        <v>18</v>
      </c>
      <c r="D26" s="33"/>
      <c r="E26" s="50"/>
      <c r="F26" s="80">
        <v>6.5</v>
      </c>
      <c r="G26" s="81"/>
      <c r="H26" s="82">
        <f t="shared" si="2"/>
        <v>0</v>
      </c>
      <c r="I26" s="82"/>
    </row>
    <row r="27" spans="1:9" x14ac:dyDescent="0.25">
      <c r="A27" s="71" t="s">
        <v>71</v>
      </c>
      <c r="B27" s="72"/>
      <c r="C27" s="73" t="s">
        <v>72</v>
      </c>
      <c r="D27" s="74"/>
      <c r="E27" s="75"/>
      <c r="F27" s="76">
        <v>7.5</v>
      </c>
      <c r="G27" s="77"/>
      <c r="H27" s="83">
        <f t="shared" ref="H27" si="5">E27*F27</f>
        <v>0</v>
      </c>
      <c r="I27" s="83"/>
    </row>
    <row r="28" spans="1:9" x14ac:dyDescent="0.25">
      <c r="A28" s="52" t="s">
        <v>59</v>
      </c>
      <c r="B28" s="53"/>
      <c r="C28" s="54" t="s">
        <v>19</v>
      </c>
      <c r="D28" s="55"/>
      <c r="E28" s="56"/>
      <c r="F28" s="102">
        <v>6.5</v>
      </c>
      <c r="G28" s="80"/>
      <c r="H28" s="84">
        <f t="shared" si="2"/>
        <v>0</v>
      </c>
      <c r="I28" s="85"/>
    </row>
    <row r="29" spans="1:9" x14ac:dyDescent="0.25">
      <c r="A29" s="71" t="s">
        <v>60</v>
      </c>
      <c r="B29" s="72"/>
      <c r="C29" s="73" t="s">
        <v>35</v>
      </c>
      <c r="D29" s="74"/>
      <c r="E29" s="75"/>
      <c r="F29" s="76">
        <v>7</v>
      </c>
      <c r="G29" s="77"/>
      <c r="H29" s="83">
        <f t="shared" ref="H29" si="6">E29*F29</f>
        <v>0</v>
      </c>
      <c r="I29" s="83"/>
    </row>
    <row r="30" spans="1:9" x14ac:dyDescent="0.25">
      <c r="A30" s="52" t="s">
        <v>61</v>
      </c>
      <c r="B30" s="53"/>
      <c r="C30" s="54" t="s">
        <v>21</v>
      </c>
      <c r="D30" s="55"/>
      <c r="E30" s="56"/>
      <c r="F30" s="78">
        <v>7</v>
      </c>
      <c r="G30" s="79"/>
      <c r="H30" s="82">
        <f t="shared" si="2"/>
        <v>0</v>
      </c>
      <c r="I30" s="82"/>
    </row>
    <row r="31" spans="1:9" x14ac:dyDescent="0.25">
      <c r="A31" s="71" t="s">
        <v>62</v>
      </c>
      <c r="B31" s="72"/>
      <c r="C31" s="73" t="s">
        <v>36</v>
      </c>
      <c r="D31" s="74"/>
      <c r="E31" s="75"/>
      <c r="F31" s="76">
        <v>7.5</v>
      </c>
      <c r="G31" s="77"/>
      <c r="H31" s="83">
        <f t="shared" ref="H31" si="7">E31*F31</f>
        <v>0</v>
      </c>
      <c r="I31" s="83"/>
    </row>
    <row r="32" spans="1:9" x14ac:dyDescent="0.25">
      <c r="A32" s="52"/>
      <c r="B32" s="53"/>
      <c r="C32" s="54"/>
      <c r="D32" s="55"/>
      <c r="E32" s="56"/>
      <c r="F32" s="78"/>
      <c r="G32" s="79"/>
      <c r="H32" s="82"/>
      <c r="I32" s="82"/>
    </row>
    <row r="33" spans="1:9" ht="15" customHeight="1" x14ac:dyDescent="0.25">
      <c r="A33" s="63" t="s">
        <v>31</v>
      </c>
      <c r="B33" s="64"/>
      <c r="C33" s="65" t="s">
        <v>8</v>
      </c>
      <c r="D33" s="65"/>
      <c r="E33" s="66"/>
      <c r="F33" s="87" t="s">
        <v>6</v>
      </c>
      <c r="G33" s="87"/>
      <c r="H33" s="87" t="s">
        <v>6</v>
      </c>
      <c r="I33" s="88"/>
    </row>
    <row r="34" spans="1:9" x14ac:dyDescent="0.25">
      <c r="A34" s="30" t="s">
        <v>65</v>
      </c>
      <c r="B34" s="34"/>
      <c r="C34" s="32" t="s">
        <v>32</v>
      </c>
      <c r="D34" s="33"/>
      <c r="E34" s="50"/>
      <c r="F34" s="80">
        <v>6.5</v>
      </c>
      <c r="G34" s="81"/>
      <c r="H34" s="82">
        <f t="shared" si="2"/>
        <v>0</v>
      </c>
      <c r="I34" s="82"/>
    </row>
    <row r="35" spans="1:9" x14ac:dyDescent="0.25">
      <c r="A35" s="71" t="s">
        <v>66</v>
      </c>
      <c r="B35" s="72"/>
      <c r="C35" s="73" t="s">
        <v>33</v>
      </c>
      <c r="D35" s="74"/>
      <c r="E35" s="75"/>
      <c r="F35" s="76">
        <v>8.5</v>
      </c>
      <c r="G35" s="77"/>
      <c r="H35" s="83">
        <f t="shared" ref="H35" si="8">E35*F35</f>
        <v>0</v>
      </c>
      <c r="I35" s="83"/>
    </row>
    <row r="36" spans="1:9" x14ac:dyDescent="0.25">
      <c r="A36" s="52" t="s">
        <v>67</v>
      </c>
      <c r="B36" s="53"/>
      <c r="C36" s="54" t="s">
        <v>14</v>
      </c>
      <c r="D36" s="55"/>
      <c r="E36" s="56"/>
      <c r="F36" s="78">
        <v>7</v>
      </c>
      <c r="G36" s="79"/>
      <c r="H36" s="82">
        <f>E36*F36</f>
        <v>0</v>
      </c>
      <c r="I36" s="82"/>
    </row>
    <row r="37" spans="1:9" x14ac:dyDescent="0.25">
      <c r="A37" s="71" t="s">
        <v>56</v>
      </c>
      <c r="B37" s="72"/>
      <c r="C37" s="73" t="s">
        <v>64</v>
      </c>
      <c r="D37" s="74"/>
      <c r="E37" s="75"/>
      <c r="F37" s="76">
        <v>6.5</v>
      </c>
      <c r="G37" s="77"/>
      <c r="H37" s="83">
        <f>E37*F37</f>
        <v>0</v>
      </c>
      <c r="I37" s="83"/>
    </row>
    <row r="38" spans="1:9" x14ac:dyDescent="0.25">
      <c r="A38" s="61"/>
      <c r="B38" s="59"/>
      <c r="C38" s="27" t="s">
        <v>41</v>
      </c>
      <c r="D38" s="60"/>
      <c r="E38" s="60"/>
      <c r="F38" s="67"/>
      <c r="G38" s="68"/>
      <c r="H38" s="103">
        <f>SUM(H12:I37)</f>
        <v>0</v>
      </c>
      <c r="I38" s="103"/>
    </row>
    <row r="39" spans="1:9" x14ac:dyDescent="0.25">
      <c r="A39" s="25"/>
      <c r="C39" s="58" t="s">
        <v>42</v>
      </c>
      <c r="D39" s="59"/>
      <c r="E39" s="62"/>
      <c r="F39" s="105"/>
      <c r="G39" s="106"/>
      <c r="H39" s="104">
        <f>-H38*F39</f>
        <v>0</v>
      </c>
      <c r="I39" s="104"/>
    </row>
    <row r="40" spans="1:9" x14ac:dyDescent="0.25">
      <c r="A40" s="107" t="s">
        <v>9</v>
      </c>
      <c r="B40" s="108"/>
      <c r="C40" s="108"/>
      <c r="D40" s="108"/>
      <c r="E40" s="108"/>
      <c r="F40" s="108"/>
      <c r="G40" s="108"/>
      <c r="H40" s="108"/>
      <c r="I40" s="109"/>
    </row>
    <row r="41" spans="1:9" x14ac:dyDescent="0.25">
      <c r="A41" s="110" t="s">
        <v>63</v>
      </c>
      <c r="B41" s="111"/>
      <c r="C41" s="111"/>
      <c r="D41" s="35"/>
      <c r="E41" s="51"/>
      <c r="F41" s="112">
        <v>14.5</v>
      </c>
      <c r="G41" s="113"/>
      <c r="H41" s="82">
        <f>E41*F41</f>
        <v>0</v>
      </c>
      <c r="I41" s="82"/>
    </row>
    <row r="42" spans="1:9" x14ac:dyDescent="0.25">
      <c r="A42" s="71" t="s">
        <v>28</v>
      </c>
      <c r="B42" s="72"/>
      <c r="C42" s="73"/>
      <c r="D42" s="74"/>
      <c r="E42" s="75"/>
      <c r="F42" s="76">
        <v>5</v>
      </c>
      <c r="G42" s="77"/>
      <c r="H42" s="83">
        <f t="shared" ref="H42:H46" si="9">E42*F42</f>
        <v>0</v>
      </c>
      <c r="I42" s="83"/>
    </row>
    <row r="43" spans="1:9" x14ac:dyDescent="0.25">
      <c r="A43" s="37" t="s">
        <v>29</v>
      </c>
      <c r="B43" s="38"/>
      <c r="C43" s="36"/>
      <c r="D43" s="36"/>
      <c r="E43" s="51"/>
      <c r="F43" s="91">
        <v>55</v>
      </c>
      <c r="G43" s="92"/>
      <c r="H43" s="82">
        <f t="shared" si="9"/>
        <v>0</v>
      </c>
      <c r="I43" s="82"/>
    </row>
    <row r="44" spans="1:9" x14ac:dyDescent="0.25">
      <c r="A44" s="71" t="s">
        <v>30</v>
      </c>
      <c r="B44" s="72"/>
      <c r="C44" s="73"/>
      <c r="D44" s="74"/>
      <c r="E44" s="75"/>
      <c r="F44" s="76">
        <v>7.0000000000000007E-2</v>
      </c>
      <c r="G44" s="77"/>
      <c r="H44" s="83">
        <f t="shared" si="9"/>
        <v>0</v>
      </c>
      <c r="I44" s="83"/>
    </row>
    <row r="45" spans="1:9" x14ac:dyDescent="0.25">
      <c r="A45" s="37" t="s">
        <v>38</v>
      </c>
      <c r="B45" s="38"/>
      <c r="C45" s="39"/>
      <c r="D45" s="36"/>
      <c r="E45" s="51"/>
      <c r="F45" s="91">
        <v>0.14000000000000001</v>
      </c>
      <c r="G45" s="92"/>
      <c r="H45" s="82">
        <f t="shared" si="9"/>
        <v>0</v>
      </c>
      <c r="I45" s="82"/>
    </row>
    <row r="46" spans="1:9" ht="15.75" thickBot="1" x14ac:dyDescent="0.3">
      <c r="A46" s="71" t="s">
        <v>7</v>
      </c>
      <c r="B46" s="72"/>
      <c r="C46" s="73"/>
      <c r="D46" s="74"/>
      <c r="E46" s="75"/>
      <c r="F46" s="76"/>
      <c r="G46" s="77"/>
      <c r="H46" s="83">
        <f t="shared" si="9"/>
        <v>0</v>
      </c>
      <c r="I46" s="83"/>
    </row>
    <row r="47" spans="1:9" ht="15.75" thickBot="1" x14ac:dyDescent="0.3">
      <c r="C47" s="3"/>
      <c r="E47" s="16"/>
      <c r="F47" s="47" t="s">
        <v>0</v>
      </c>
      <c r="G47" s="48"/>
      <c r="H47" s="89">
        <f>SUM(H38:I46)</f>
        <v>0</v>
      </c>
      <c r="I47" s="90"/>
    </row>
    <row r="48" spans="1:9" x14ac:dyDescent="0.25">
      <c r="A48" s="70" t="s">
        <v>73</v>
      </c>
      <c r="B48" s="69"/>
      <c r="C48" s="69"/>
    </row>
    <row r="49" spans="1:19" x14ac:dyDescent="0.25">
      <c r="A49" s="70" t="s">
        <v>74</v>
      </c>
      <c r="B49" s="69"/>
      <c r="C49" s="69"/>
      <c r="H49" s="4"/>
    </row>
    <row r="50" spans="1:19" x14ac:dyDescent="0.25">
      <c r="A50" s="5" t="s">
        <v>68</v>
      </c>
      <c r="B50" s="5"/>
      <c r="C50" s="6"/>
      <c r="H50" s="4"/>
    </row>
    <row r="51" spans="1:19" x14ac:dyDescent="0.25">
      <c r="C51" s="3"/>
      <c r="H51" s="4"/>
    </row>
    <row r="52" spans="1:19" ht="15" customHeight="1" x14ac:dyDescent="0.25">
      <c r="A52" s="86" t="s">
        <v>75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57"/>
      <c r="M52" s="57"/>
      <c r="N52" s="57"/>
      <c r="O52" s="57"/>
      <c r="P52" s="57"/>
      <c r="Q52" s="57"/>
      <c r="R52" s="57"/>
      <c r="S52" s="57"/>
    </row>
    <row r="53" spans="1:19" ht="15.75" customHeight="1" x14ac:dyDescent="0.2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57"/>
      <c r="M53" s="57"/>
      <c r="N53" s="57"/>
      <c r="O53" s="57"/>
      <c r="P53" s="57"/>
      <c r="Q53" s="57"/>
      <c r="R53" s="57"/>
      <c r="S53" s="57"/>
    </row>
  </sheetData>
  <mergeCells count="77">
    <mergeCell ref="H38:I38"/>
    <mergeCell ref="H39:I39"/>
    <mergeCell ref="F39:G39"/>
    <mergeCell ref="F44:G44"/>
    <mergeCell ref="F45:G45"/>
    <mergeCell ref="H44:I44"/>
    <mergeCell ref="H45:I45"/>
    <mergeCell ref="A40:I40"/>
    <mergeCell ref="A41:C41"/>
    <mergeCell ref="F41:G41"/>
    <mergeCell ref="H32:I32"/>
    <mergeCell ref="F29:G29"/>
    <mergeCell ref="H29:I29"/>
    <mergeCell ref="F31:G31"/>
    <mergeCell ref="H31:I31"/>
    <mergeCell ref="F20:G20"/>
    <mergeCell ref="H20:I20"/>
    <mergeCell ref="F28:G28"/>
    <mergeCell ref="H26:I26"/>
    <mergeCell ref="F30:G30"/>
    <mergeCell ref="H21:I21"/>
    <mergeCell ref="F27:G27"/>
    <mergeCell ref="H27:I27"/>
    <mergeCell ref="F15:G15"/>
    <mergeCell ref="H15:I15"/>
    <mergeCell ref="F17:G17"/>
    <mergeCell ref="H17:I17"/>
    <mergeCell ref="F19:G19"/>
    <mergeCell ref="H19:I19"/>
    <mergeCell ref="F18:G18"/>
    <mergeCell ref="H18:I18"/>
    <mergeCell ref="F16:G16"/>
    <mergeCell ref="H16:I16"/>
    <mergeCell ref="H13:I13"/>
    <mergeCell ref="F13:G13"/>
    <mergeCell ref="F14:G14"/>
    <mergeCell ref="H14:I14"/>
    <mergeCell ref="F12:G12"/>
    <mergeCell ref="H12:I12"/>
    <mergeCell ref="C4:D4"/>
    <mergeCell ref="H10:I10"/>
    <mergeCell ref="F10:G10"/>
    <mergeCell ref="E4:F4"/>
    <mergeCell ref="F11:G11"/>
    <mergeCell ref="H11:I11"/>
    <mergeCell ref="F37:G37"/>
    <mergeCell ref="H37:I37"/>
    <mergeCell ref="H30:I30"/>
    <mergeCell ref="A52:K53"/>
    <mergeCell ref="F33:G33"/>
    <mergeCell ref="H33:I33"/>
    <mergeCell ref="F35:G35"/>
    <mergeCell ref="H35:I35"/>
    <mergeCell ref="H47:I47"/>
    <mergeCell ref="H41:I41"/>
    <mergeCell ref="F46:G46"/>
    <mergeCell ref="H46:I46"/>
    <mergeCell ref="F43:G43"/>
    <mergeCell ref="H43:I43"/>
    <mergeCell ref="F42:G42"/>
    <mergeCell ref="H42:I42"/>
    <mergeCell ref="F21:G21"/>
    <mergeCell ref="F36:G36"/>
    <mergeCell ref="F22:G22"/>
    <mergeCell ref="H22:I22"/>
    <mergeCell ref="H34:I34"/>
    <mergeCell ref="F23:G23"/>
    <mergeCell ref="H23:I23"/>
    <mergeCell ref="H28:I28"/>
    <mergeCell ref="H24:I24"/>
    <mergeCell ref="F26:G26"/>
    <mergeCell ref="F24:G24"/>
    <mergeCell ref="F25:G25"/>
    <mergeCell ref="H25:I25"/>
    <mergeCell ref="H36:I36"/>
    <mergeCell ref="F34:G34"/>
    <mergeCell ref="F32:G32"/>
  </mergeCells>
  <pageMargins left="0.23622047244094491" right="0.23622047244094491" top="0.59055118110236227" bottom="0.55118110236220474" header="0.31496062992125984" footer="0.31496062992125984"/>
  <pageSetup paperSize="9" scale="96" fitToWidth="0" orientation="portrait" r:id="rId1"/>
  <headerFooter>
    <oddHeader>&amp;C&amp;"Arial,Normal"&amp;16Fleurs indigènes - Prix 2026</oddHeader>
    <oddFooter>&amp;C&amp;8
Ch. du Triage 9, 1926 Fully; www.triageforestiercdf.ch; info@triageforestiercdf.ch; TVA CHE-406.954.911;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Français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2026-07-22T06:24:26Z</cp:lastPrinted>
  <dcterms:created xsi:type="dcterms:W3CDTF">2011-10-24T07:10:02Z</dcterms:created>
  <dcterms:modified xsi:type="dcterms:W3CDTF">2026-07-22T06:25:22Z</dcterms:modified>
</cp:coreProperties>
</file>